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8D79ECE-92A7-4AB4-9CE7-62272AA89B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 TABELLA COST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D16" i="3" s="1"/>
  <c r="B10" i="3"/>
  <c r="F10" i="3" s="1"/>
  <c r="F15" i="3"/>
  <c r="D15" i="3"/>
  <c r="F14" i="3"/>
  <c r="D14" i="3"/>
  <c r="F13" i="3"/>
  <c r="D13" i="3"/>
  <c r="F9" i="3"/>
  <c r="D9" i="3"/>
  <c r="F8" i="3"/>
  <c r="D8" i="3"/>
  <c r="F7" i="3"/>
  <c r="D7" i="3"/>
  <c r="F16" i="3" l="1"/>
  <c r="D10" i="3"/>
</calcChain>
</file>

<file path=xl/sharedStrings.xml><?xml version="1.0" encoding="utf-8"?>
<sst xmlns="http://schemas.openxmlformats.org/spreadsheetml/2006/main" count="26" uniqueCount="16">
  <si>
    <t xml:space="preserve">Assegno di ricerca
</t>
  </si>
  <si>
    <t>Importo annuo minimo euro 19.367,00 (lordo percipiente)</t>
  </si>
  <si>
    <t>Importo esente da IRPEF e assoggettato a INPS GESTIONE SEPARATA ex L. 335/95</t>
  </si>
  <si>
    <t>Importo</t>
  </si>
  <si>
    <t>Lordo 
percipiente</t>
  </si>
  <si>
    <t>Importo 
Netto</t>
  </si>
  <si>
    <t>Importo 
lordo 
complessivo
carico Ateneo</t>
  </si>
  <si>
    <t>Annuo</t>
  </si>
  <si>
    <t>Mensile</t>
  </si>
  <si>
    <t>Ritenute 
INPS 24,00%
1/3 carico
percipiente</t>
  </si>
  <si>
    <t>Ritenute 
INPS 24,00%
2/3 carico
Ateneo</t>
  </si>
  <si>
    <t>Ritenute 
INPS 35,03%
1/3 carico
percipiente</t>
  </si>
  <si>
    <t>Ritenute 
INPS 35,03%
2/3 carico
Ateneo</t>
  </si>
  <si>
    <t xml:space="preserve">                                Dettaglio: calcoli effettuati con aliquota INPS del 35,03% per l'anno 2024</t>
  </si>
  <si>
    <t xml:space="preserve">                                  Dettaglio: calcoli effettuati con aliquota INPS del 24,00%  per l'anno 2024</t>
  </si>
  <si>
    <t>Importo annuo massimo euro 29.239,50 (lordo percipiente)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</si>
</sst>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43" fontId="3" fillId="0" borderId="1" xfId="1" applyFont="1" applyBorder="1"/>
    <xf numFmtId="43" fontId="1" fillId="0" borderId="1" xfId="1" applyBorder="1"/>
    <xf numFmtId="0" fontId="3" fillId="2" borderId="1" xfId="0" applyFont="1" applyFill="1" applyBorder="1"/>
    <xf numFmtId="43" fontId="3" fillId="2" borderId="1" xfId="1" applyFont="1" applyFill="1" applyBorder="1"/>
    <xf numFmtId="0" fontId="3" fillId="3" borderId="1" xfId="0" applyFont="1" applyFill="1" applyBorder="1"/>
    <xf numFmtId="43" fontId="3" fillId="3" borderId="1" xfId="1" applyFont="1" applyFill="1" applyBorder="1"/>
    <xf numFmtId="43" fontId="3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9" fontId="2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43" fontId="3" fillId="4" borderId="1" xfId="1" applyFont="1" applyFill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J10" sqref="J10"/>
    </sheetView>
  </sheetViews>
  <sheetFormatPr defaultRowHeight="14.4" x14ac:dyDescent="0.3"/>
  <cols>
    <col min="1" max="1" width="17.6640625" customWidth="1"/>
    <col min="2" max="2" width="17.44140625" customWidth="1"/>
    <col min="3" max="3" width="18" customWidth="1"/>
    <col min="4" max="4" width="17.6640625" customWidth="1"/>
    <col min="5" max="5" width="19.33203125" customWidth="1"/>
    <col min="6" max="6" width="23.6640625" customWidth="1"/>
    <col min="7" max="7" width="11.77734375" bestFit="1" customWidth="1"/>
    <col min="8" max="8" width="12" bestFit="1" customWidth="1"/>
  </cols>
  <sheetData>
    <row r="1" spans="1:8" ht="17.399999999999999" x14ac:dyDescent="0.3">
      <c r="A1" s="10" t="s">
        <v>0</v>
      </c>
      <c r="B1" s="10"/>
      <c r="C1" s="10"/>
      <c r="D1" s="10"/>
      <c r="E1" s="10"/>
      <c r="F1" s="10"/>
    </row>
    <row r="2" spans="1:8" ht="15.6" x14ac:dyDescent="0.3">
      <c r="A2" s="8" t="s">
        <v>1</v>
      </c>
      <c r="B2" s="8"/>
      <c r="C2" s="8"/>
      <c r="D2" s="8"/>
      <c r="E2" s="8"/>
      <c r="F2" s="8"/>
    </row>
    <row r="3" spans="1:8" ht="15.6" x14ac:dyDescent="0.3">
      <c r="A3" s="8" t="s">
        <v>15</v>
      </c>
      <c r="B3" s="8"/>
      <c r="C3" s="8"/>
      <c r="D3" s="8"/>
      <c r="E3" s="8"/>
      <c r="F3" s="8"/>
    </row>
    <row r="4" spans="1:8" ht="15.6" x14ac:dyDescent="0.3">
      <c r="A4" s="9" t="s">
        <v>2</v>
      </c>
      <c r="B4" s="9"/>
      <c r="C4" s="9"/>
      <c r="D4" s="9"/>
      <c r="E4" s="9"/>
      <c r="F4" s="9"/>
    </row>
    <row r="5" spans="1:8" ht="38.4" customHeight="1" x14ac:dyDescent="0.3">
      <c r="A5" s="2" t="s">
        <v>13</v>
      </c>
      <c r="B5" s="3"/>
      <c r="C5" s="3"/>
      <c r="D5" s="3"/>
      <c r="E5" s="3"/>
      <c r="F5" s="3"/>
    </row>
    <row r="6" spans="1:8" ht="60.6" x14ac:dyDescent="0.3">
      <c r="A6" s="11" t="s">
        <v>3</v>
      </c>
      <c r="B6" s="12" t="s">
        <v>4</v>
      </c>
      <c r="C6" s="12" t="s">
        <v>11</v>
      </c>
      <c r="D6" s="12" t="s">
        <v>5</v>
      </c>
      <c r="E6" s="12" t="s">
        <v>12</v>
      </c>
      <c r="F6" s="12" t="s">
        <v>6</v>
      </c>
    </row>
    <row r="7" spans="1:8" ht="15.6" x14ac:dyDescent="0.3">
      <c r="A7" s="4" t="s">
        <v>7</v>
      </c>
      <c r="B7" s="5">
        <v>19367</v>
      </c>
      <c r="C7" s="5">
        <v>2261.42</v>
      </c>
      <c r="D7" s="5">
        <f>+B7-C7</f>
        <v>17105.580000000002</v>
      </c>
      <c r="E7" s="5">
        <v>4522.84</v>
      </c>
      <c r="F7" s="5">
        <f>+B7+E7</f>
        <v>23889.84</v>
      </c>
      <c r="G7" s="1"/>
    </row>
    <row r="8" spans="1:8" ht="15.6" x14ac:dyDescent="0.3">
      <c r="A8" s="4" t="s">
        <v>8</v>
      </c>
      <c r="B8" s="5">
        <v>1613.92</v>
      </c>
      <c r="C8" s="5">
        <v>188.46</v>
      </c>
      <c r="D8" s="5">
        <f>+B8-C8</f>
        <v>1425.46</v>
      </c>
      <c r="E8" s="5">
        <v>376.92</v>
      </c>
      <c r="F8" s="5">
        <f>+B8+E8</f>
        <v>1990.8400000000001</v>
      </c>
      <c r="G8" s="1"/>
      <c r="H8" s="1"/>
    </row>
    <row r="9" spans="1:8" ht="15.6" x14ac:dyDescent="0.3">
      <c r="A9" s="6" t="s">
        <v>7</v>
      </c>
      <c r="B9" s="7">
        <v>29239.5</v>
      </c>
      <c r="C9" s="7">
        <v>3414.26</v>
      </c>
      <c r="D9" s="7">
        <f>+B9-C9</f>
        <v>25825.239999999998</v>
      </c>
      <c r="E9" s="7">
        <v>6828.51</v>
      </c>
      <c r="F9" s="7">
        <f>+B9+E9</f>
        <v>36068.01</v>
      </c>
      <c r="G9" s="1"/>
      <c r="H9" s="1"/>
    </row>
    <row r="10" spans="1:8" ht="15.6" x14ac:dyDescent="0.3">
      <c r="A10" s="6" t="s">
        <v>8</v>
      </c>
      <c r="B10" s="7">
        <f>+B9/12</f>
        <v>2436.625</v>
      </c>
      <c r="C10" s="7">
        <v>284.56</v>
      </c>
      <c r="D10" s="7">
        <f>+B10-C10</f>
        <v>2152.0650000000001</v>
      </c>
      <c r="E10" s="7">
        <v>569.12</v>
      </c>
      <c r="F10" s="7">
        <f>+B10+E10</f>
        <v>3005.7449999999999</v>
      </c>
      <c r="G10" s="1"/>
      <c r="H10" s="1"/>
    </row>
    <row r="11" spans="1:8" ht="38.4" customHeight="1" x14ac:dyDescent="0.3">
      <c r="A11" s="2" t="s">
        <v>14</v>
      </c>
      <c r="B11" s="3"/>
      <c r="C11" s="3"/>
      <c r="D11" s="3"/>
      <c r="E11" s="3"/>
      <c r="F11" s="3"/>
    </row>
    <row r="12" spans="1:8" ht="60.6" x14ac:dyDescent="0.3">
      <c r="A12" s="11" t="s">
        <v>3</v>
      </c>
      <c r="B12" s="12" t="s">
        <v>4</v>
      </c>
      <c r="C12" s="12" t="s">
        <v>9</v>
      </c>
      <c r="D12" s="12" t="s">
        <v>5</v>
      </c>
      <c r="E12" s="12" t="s">
        <v>10</v>
      </c>
      <c r="F12" s="12" t="s">
        <v>6</v>
      </c>
    </row>
    <row r="13" spans="1:8" ht="15.6" x14ac:dyDescent="0.3">
      <c r="A13" s="4" t="s">
        <v>7</v>
      </c>
      <c r="B13" s="5">
        <v>19367</v>
      </c>
      <c r="C13" s="5">
        <v>1549.3599999999997</v>
      </c>
      <c r="D13" s="5">
        <f>+B13-C13</f>
        <v>17817.64</v>
      </c>
      <c r="E13" s="5">
        <v>3098.72</v>
      </c>
      <c r="F13" s="5">
        <f>SUM(B13+E13)</f>
        <v>22465.72</v>
      </c>
    </row>
    <row r="14" spans="1:8" ht="15.6" x14ac:dyDescent="0.3">
      <c r="A14" s="4" t="s">
        <v>8</v>
      </c>
      <c r="B14" s="5">
        <v>1613.92</v>
      </c>
      <c r="C14" s="5">
        <v>129.11999999999998</v>
      </c>
      <c r="D14" s="5">
        <f>+B14-C14</f>
        <v>1484.8000000000002</v>
      </c>
      <c r="E14" s="5">
        <v>258.24000000000012</v>
      </c>
      <c r="F14" s="5">
        <f>+B14+E14</f>
        <v>1872.1600000000003</v>
      </c>
    </row>
    <row r="15" spans="1:8" ht="15.6" x14ac:dyDescent="0.3">
      <c r="A15" s="6" t="s">
        <v>7</v>
      </c>
      <c r="B15" s="7">
        <v>29239.5</v>
      </c>
      <c r="C15" s="7">
        <v>2339.1999999999998</v>
      </c>
      <c r="D15" s="7">
        <f>+B15-C15</f>
        <v>26900.3</v>
      </c>
      <c r="E15" s="7">
        <v>4678.3999999999996</v>
      </c>
      <c r="F15" s="7">
        <f>+B15+E15</f>
        <v>33917.9</v>
      </c>
      <c r="G15" s="1"/>
    </row>
    <row r="16" spans="1:8" ht="15.6" x14ac:dyDescent="0.3">
      <c r="A16" s="6" t="s">
        <v>8</v>
      </c>
      <c r="B16" s="7">
        <f>+B15/12</f>
        <v>2436.625</v>
      </c>
      <c r="C16" s="7">
        <v>194.96</v>
      </c>
      <c r="D16" s="7">
        <f>+B16-C16</f>
        <v>2241.665</v>
      </c>
      <c r="E16" s="7">
        <v>389.92</v>
      </c>
      <c r="F16" s="7">
        <f>+B16+E16</f>
        <v>2826.5450000000001</v>
      </c>
      <c r="G16" s="1"/>
    </row>
  </sheetData>
  <mergeCells count="4">
    <mergeCell ref="A1:F1"/>
    <mergeCell ref="A2:F2"/>
    <mergeCell ref="A3:F3"/>
    <mergeCell ref="A4:F4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 TABELLA COSTI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2024-11-21T10:48:55Z</dcterms:modified>
</cp:coreProperties>
</file>